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kery multi criteria filter" sheetId="1" r:id="rId4"/>
    <sheet state="visible" name="Bakery multi criteria formula" sheetId="2" r:id="rId5"/>
  </sheets>
  <definedNames>
    <definedName hidden="1" localSheetId="0" name="_xlnm._FilterDatabase">'Bakery multi criteria filter'!$A$1:$I$47</definedName>
    <definedName hidden="1" localSheetId="1" name="_xlnm._FilterDatabase">'Bakery multi criteria formula'!$A$3:$J$49</definedName>
  </definedNames>
  <calcPr/>
</workbook>
</file>

<file path=xl/sharedStrings.xml><?xml version="1.0" encoding="utf-8"?>
<sst xmlns="http://schemas.openxmlformats.org/spreadsheetml/2006/main" count="114" uniqueCount="58">
  <si>
    <t>Distance from store</t>
  </si>
  <si>
    <t>Total purchases</t>
  </si>
  <si>
    <t>Customer Name</t>
  </si>
  <si>
    <t>Total purchases YTD</t>
  </si>
  <si>
    <t>Total purchases 2023</t>
  </si>
  <si>
    <t>Total purchases 2022</t>
  </si>
  <si>
    <t>Total purchases 2021</t>
  </si>
  <si>
    <t>Date of last purchase</t>
  </si>
  <si>
    <t>Enzo Branch</t>
  </si>
  <si>
    <t>Renee Kim</t>
  </si>
  <si>
    <t>Anastasia Chung</t>
  </si>
  <si>
    <t>Ishaan Mathews</t>
  </si>
  <si>
    <t>Adriana Wiley</t>
  </si>
  <si>
    <t>Nayeli Hester</t>
  </si>
  <si>
    <t>Miah Heath</t>
  </si>
  <si>
    <t>Rogelio Mckee</t>
  </si>
  <si>
    <t>Tessa Molina</t>
  </si>
  <si>
    <t>Tatum White</t>
  </si>
  <si>
    <t>Micah Alan Adkins</t>
  </si>
  <si>
    <t>Tanya Cameron</t>
  </si>
  <si>
    <t>Davian Fry</t>
  </si>
  <si>
    <t>Talia Mcpherson</t>
  </si>
  <si>
    <t>Maxwell Hartman</t>
  </si>
  <si>
    <t>Cash Montes</t>
  </si>
  <si>
    <t>Caylee Sullivan</t>
  </si>
  <si>
    <t>Sandra Ball</t>
  </si>
  <si>
    <t>Livia Maynard</t>
  </si>
  <si>
    <t>Oliver Guerrero</t>
  </si>
  <si>
    <t>Jamie Dixon</t>
  </si>
  <si>
    <t>Urijah Phillips</t>
  </si>
  <si>
    <t>King Conway</t>
  </si>
  <si>
    <t>Harrison Morgan</t>
  </si>
  <si>
    <t>Zackery Steele</t>
  </si>
  <si>
    <t>India Huang</t>
  </si>
  <si>
    <t>Abbey Valdez</t>
  </si>
  <si>
    <t>Alyvia Dunlap</t>
  </si>
  <si>
    <t>Roberto Malone</t>
  </si>
  <si>
    <t>Trystan Hodges</t>
  </si>
  <si>
    <t>Alena Ann Banks</t>
  </si>
  <si>
    <t>Bella Wilkinson</t>
  </si>
  <si>
    <t>Tyshawn Evans</t>
  </si>
  <si>
    <t>Sonia Marie Barajas</t>
  </si>
  <si>
    <t>Jay Curry</t>
  </si>
  <si>
    <t>Yandel Conner</t>
  </si>
  <si>
    <t>Lilianna Potts</t>
  </si>
  <si>
    <t>Selah Scott</t>
  </si>
  <si>
    <t>Emery Fritz</t>
  </si>
  <si>
    <t>Nikolai Guzman</t>
  </si>
  <si>
    <t>Julianna Stanton</t>
  </si>
  <si>
    <t>Madalyn Grimes</t>
  </si>
  <si>
    <t>Javon Steele</t>
  </si>
  <si>
    <t>Lia Haynes</t>
  </si>
  <si>
    <t>Darien Leach</t>
  </si>
  <si>
    <t>Raymond Price</t>
  </si>
  <si>
    <t>Max distance</t>
  </si>
  <si>
    <t>Min spend</t>
  </si>
  <si>
    <t>Current year</t>
  </si>
  <si>
    <t>Criteria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</si>
</sst>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-809]#,##0.0"/>
    <numFmt numFmtId="165" formatCode="dd/MM/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2" fontId="2" numFmtId="4" xfId="0" applyAlignment="1" applyFont="1" applyNumberFormat="1">
      <alignment readingOrder="0"/>
    </xf>
    <xf borderId="0" fillId="2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165" xfId="0" applyFont="1" applyNumberFormat="1"/>
    <xf borderId="0" fillId="0" fontId="1" numFmtId="4" xfId="0" applyFont="1" applyNumberFormat="1"/>
    <xf borderId="0" fillId="2" fontId="1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5"/>
    <col customWidth="1" min="5" max="7" width="16.88"/>
    <col customWidth="1" min="8" max="8" width="16.75"/>
  </cols>
  <sheetData>
    <row r="1" ht="33.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0</v>
      </c>
    </row>
    <row r="2" hidden="1">
      <c r="A2" s="3">
        <f t="shared" ref="A2:A47" si="1">I2</f>
        <v>9.648197309</v>
      </c>
      <c r="B2" s="4">
        <f t="shared" ref="B2:B47" si="2">sum(D2:G2)</f>
        <v>241.6872685</v>
      </c>
      <c r="C2" s="5" t="s">
        <v>8</v>
      </c>
      <c r="D2" s="6">
        <v>59.91983059676404</v>
      </c>
      <c r="E2" s="6">
        <v>57.13785296851947</v>
      </c>
      <c r="F2" s="6">
        <v>39.1411434452211</v>
      </c>
      <c r="G2" s="6">
        <v>85.48844148293036</v>
      </c>
      <c r="H2" s="7">
        <v>45464.0</v>
      </c>
      <c r="I2" s="8">
        <v>9.64819730915597</v>
      </c>
    </row>
    <row r="3" hidden="1">
      <c r="A3" s="3">
        <f t="shared" si="1"/>
        <v>4.143294143</v>
      </c>
      <c r="B3" s="4">
        <f t="shared" si="2"/>
        <v>112.7230652</v>
      </c>
      <c r="C3" s="5" t="s">
        <v>9</v>
      </c>
      <c r="D3" s="6">
        <v>17.82517912685013</v>
      </c>
      <c r="E3" s="6">
        <v>61.2692769446911</v>
      </c>
      <c r="F3" s="6">
        <v>14.091770549998506</v>
      </c>
      <c r="G3" s="6">
        <v>19.53683860630275</v>
      </c>
      <c r="H3" s="7">
        <v>44931.0</v>
      </c>
      <c r="I3" s="8">
        <v>4.143294142753572</v>
      </c>
    </row>
    <row r="4" hidden="1">
      <c r="A4" s="3">
        <f t="shared" si="1"/>
        <v>5.633760415</v>
      </c>
      <c r="B4" s="4">
        <f t="shared" si="2"/>
        <v>116.7449162</v>
      </c>
      <c r="C4" s="5" t="s">
        <v>10</v>
      </c>
      <c r="D4" s="6">
        <v>6.22711516452481</v>
      </c>
      <c r="E4" s="6">
        <v>42.42216159905124</v>
      </c>
      <c r="F4" s="6">
        <v>67.78702763169952</v>
      </c>
      <c r="G4" s="6">
        <v>0.3086118211125033</v>
      </c>
      <c r="H4" s="7">
        <v>45277.0</v>
      </c>
      <c r="I4" s="8">
        <v>5.633760415286445</v>
      </c>
    </row>
    <row r="5">
      <c r="A5" s="3">
        <f t="shared" si="1"/>
        <v>0.7637188682</v>
      </c>
      <c r="B5" s="4">
        <f t="shared" si="2"/>
        <v>217.0522221</v>
      </c>
      <c r="C5" s="5" t="s">
        <v>11</v>
      </c>
      <c r="D5" s="6">
        <v>47.58775952688803</v>
      </c>
      <c r="E5" s="6">
        <v>42.15527388947233</v>
      </c>
      <c r="F5" s="6">
        <v>64.20310248080945</v>
      </c>
      <c r="G5" s="6">
        <v>63.106086245214485</v>
      </c>
      <c r="H5" s="7">
        <v>44939.0</v>
      </c>
      <c r="I5" s="8">
        <v>0.7637188682115648</v>
      </c>
    </row>
    <row r="6" hidden="1">
      <c r="A6" s="3">
        <f t="shared" si="1"/>
        <v>8.399223409</v>
      </c>
      <c r="B6" s="4">
        <f t="shared" si="2"/>
        <v>177.0309984</v>
      </c>
      <c r="C6" s="5" t="s">
        <v>12</v>
      </c>
      <c r="D6" s="6">
        <v>19.621427344830877</v>
      </c>
      <c r="E6" s="6">
        <v>65.56308261321122</v>
      </c>
      <c r="F6" s="6">
        <v>84.8890914935689</v>
      </c>
      <c r="G6" s="6">
        <v>6.95739694402241</v>
      </c>
      <c r="H6" s="7">
        <v>45172.0</v>
      </c>
      <c r="I6" s="8">
        <v>8.399223409130258</v>
      </c>
    </row>
    <row r="7">
      <c r="A7" s="3">
        <f t="shared" si="1"/>
        <v>0.894086637</v>
      </c>
      <c r="B7" s="4">
        <f t="shared" si="2"/>
        <v>326.5240819</v>
      </c>
      <c r="C7" s="5" t="s">
        <v>13</v>
      </c>
      <c r="D7" s="6">
        <v>57.245542181025385</v>
      </c>
      <c r="E7" s="6">
        <v>83.04694038052641</v>
      </c>
      <c r="F7" s="6">
        <v>93.26887263251238</v>
      </c>
      <c r="G7" s="6">
        <v>92.96272672183598</v>
      </c>
      <c r="H7" s="7">
        <v>44943.0</v>
      </c>
      <c r="I7" s="8">
        <v>0.8940866369728895</v>
      </c>
    </row>
    <row r="8" hidden="1">
      <c r="A8" s="3">
        <f t="shared" si="1"/>
        <v>0.5420403038</v>
      </c>
      <c r="B8" s="4">
        <f t="shared" si="2"/>
        <v>160.2458307</v>
      </c>
      <c r="C8" s="5" t="s">
        <v>14</v>
      </c>
      <c r="D8" s="6">
        <v>28.835179457023496</v>
      </c>
      <c r="E8" s="6">
        <v>31.220286971723567</v>
      </c>
      <c r="F8" s="6">
        <v>24.4541328697643</v>
      </c>
      <c r="G8" s="6">
        <v>75.73623140962924</v>
      </c>
      <c r="H8" s="7">
        <v>44960.0</v>
      </c>
      <c r="I8" s="8">
        <v>0.542040303837158</v>
      </c>
    </row>
    <row r="9" hidden="1">
      <c r="A9" s="3">
        <f t="shared" si="1"/>
        <v>0.8714942625</v>
      </c>
      <c r="B9" s="4">
        <f t="shared" si="2"/>
        <v>75.66263797</v>
      </c>
      <c r="C9" s="5" t="s">
        <v>15</v>
      </c>
      <c r="D9" s="6">
        <v>16.390478459191684</v>
      </c>
      <c r="E9" s="6">
        <v>14.4621007380075</v>
      </c>
      <c r="F9" s="6">
        <v>7.628761587126798</v>
      </c>
      <c r="G9" s="6">
        <v>37.181297184531346</v>
      </c>
      <c r="H9" s="7">
        <v>44960.0</v>
      </c>
      <c r="I9" s="8">
        <v>0.8714942624512856</v>
      </c>
    </row>
    <row r="10">
      <c r="A10" s="3">
        <f t="shared" si="1"/>
        <v>0.09911901761</v>
      </c>
      <c r="B10" s="4">
        <f t="shared" si="2"/>
        <v>223.574918</v>
      </c>
      <c r="C10" s="5" t="s">
        <v>16</v>
      </c>
      <c r="D10" s="6">
        <v>62.0504083719939</v>
      </c>
      <c r="E10" s="6">
        <v>78.75455742838462</v>
      </c>
      <c r="F10" s="6">
        <v>46.18953202426417</v>
      </c>
      <c r="G10" s="6">
        <v>36.5804202068614</v>
      </c>
      <c r="H10" s="7">
        <v>44961.0</v>
      </c>
      <c r="I10" s="8">
        <v>0.09911901761408659</v>
      </c>
    </row>
    <row r="11" hidden="1">
      <c r="A11" s="3">
        <f t="shared" si="1"/>
        <v>1.688211793</v>
      </c>
      <c r="B11" s="4">
        <f t="shared" si="2"/>
        <v>155.9311936</v>
      </c>
      <c r="C11" s="5" t="s">
        <v>17</v>
      </c>
      <c r="D11" s="6">
        <v>0.5905613224604478</v>
      </c>
      <c r="E11" s="6">
        <v>0.9735822530147709</v>
      </c>
      <c r="F11" s="6">
        <v>87.1439627576433</v>
      </c>
      <c r="G11" s="6">
        <v>67.22308722920566</v>
      </c>
      <c r="H11" s="7">
        <v>44965.0</v>
      </c>
      <c r="I11" s="8">
        <v>1.6882117933629637</v>
      </c>
    </row>
    <row r="12" hidden="1">
      <c r="A12" s="3">
        <f t="shared" si="1"/>
        <v>8.220095096</v>
      </c>
      <c r="B12" s="4">
        <f t="shared" si="2"/>
        <v>121.8280494</v>
      </c>
      <c r="C12" s="5" t="s">
        <v>18</v>
      </c>
      <c r="D12" s="6">
        <v>33.87071289343837</v>
      </c>
      <c r="E12" s="6">
        <v>17.744861387970722</v>
      </c>
      <c r="F12" s="6">
        <v>9.02100449796529</v>
      </c>
      <c r="G12" s="6">
        <v>61.191470583348796</v>
      </c>
      <c r="H12" s="7">
        <v>45365.0</v>
      </c>
      <c r="I12" s="8">
        <v>8.220095096475262</v>
      </c>
    </row>
    <row r="13">
      <c r="A13" s="3">
        <f t="shared" si="1"/>
        <v>4.935629583</v>
      </c>
      <c r="B13" s="4">
        <f t="shared" si="2"/>
        <v>178.3401826</v>
      </c>
      <c r="C13" s="5" t="s">
        <v>19</v>
      </c>
      <c r="D13" s="6">
        <v>82.21699665125116</v>
      </c>
      <c r="E13" s="6">
        <v>7.611765696235961</v>
      </c>
      <c r="F13" s="6">
        <v>28.47406505657103</v>
      </c>
      <c r="G13" s="6">
        <v>60.03735520325878</v>
      </c>
      <c r="H13" s="7">
        <v>44976.0</v>
      </c>
      <c r="I13" s="8">
        <v>4.935629583401924</v>
      </c>
    </row>
    <row r="14">
      <c r="A14" s="3">
        <f t="shared" si="1"/>
        <v>2.591140188</v>
      </c>
      <c r="B14" s="4">
        <f t="shared" si="2"/>
        <v>197.8345209</v>
      </c>
      <c r="C14" s="5" t="s">
        <v>20</v>
      </c>
      <c r="D14" s="6">
        <v>54.740338694261936</v>
      </c>
      <c r="E14" s="6">
        <v>76.98815012084029</v>
      </c>
      <c r="F14" s="6">
        <v>29.280299488094908</v>
      </c>
      <c r="G14" s="6">
        <v>36.82573254750723</v>
      </c>
      <c r="H14" s="7">
        <v>44977.0</v>
      </c>
      <c r="I14" s="8">
        <v>2.5911401876340623</v>
      </c>
    </row>
    <row r="15">
      <c r="A15" s="3">
        <f t="shared" si="1"/>
        <v>2.873083271</v>
      </c>
      <c r="B15" s="4">
        <f t="shared" si="2"/>
        <v>227.9409767</v>
      </c>
      <c r="C15" s="5" t="s">
        <v>21</v>
      </c>
      <c r="D15" s="6">
        <v>46.17116661083324</v>
      </c>
      <c r="E15" s="6">
        <v>45.48290053979899</v>
      </c>
      <c r="F15" s="6">
        <v>67.5877243230585</v>
      </c>
      <c r="G15" s="6">
        <v>68.69918524178502</v>
      </c>
      <c r="H15" s="7">
        <v>45004.0</v>
      </c>
      <c r="I15" s="8">
        <v>2.8730832711945062</v>
      </c>
    </row>
    <row r="16" hidden="1">
      <c r="A16" s="3">
        <f t="shared" si="1"/>
        <v>8.88612951</v>
      </c>
      <c r="B16" s="4">
        <f t="shared" si="2"/>
        <v>157.9974633</v>
      </c>
      <c r="C16" s="5" t="s">
        <v>22</v>
      </c>
      <c r="D16" s="6">
        <v>14.861080303551766</v>
      </c>
      <c r="E16" s="6">
        <v>22.02262334632795</v>
      </c>
      <c r="F16" s="6">
        <v>28.78521932459328</v>
      </c>
      <c r="G16" s="6">
        <v>92.32854028288706</v>
      </c>
      <c r="H16" s="7">
        <v>45158.0</v>
      </c>
      <c r="I16" s="8">
        <v>8.88612950962001</v>
      </c>
    </row>
    <row r="17">
      <c r="A17" s="3">
        <f t="shared" si="1"/>
        <v>2.691985123</v>
      </c>
      <c r="B17" s="4">
        <f t="shared" si="2"/>
        <v>335.3469741</v>
      </c>
      <c r="C17" s="5" t="s">
        <v>23</v>
      </c>
      <c r="D17" s="6">
        <v>95.25678407817529</v>
      </c>
      <c r="E17" s="6">
        <v>83.47021521809809</v>
      </c>
      <c r="F17" s="6">
        <v>76.21405990600958</v>
      </c>
      <c r="G17" s="6">
        <v>80.40591492500901</v>
      </c>
      <c r="H17" s="7">
        <v>45006.0</v>
      </c>
      <c r="I17" s="8">
        <v>2.6919851227374583</v>
      </c>
    </row>
    <row r="18">
      <c r="A18" s="3">
        <f t="shared" si="1"/>
        <v>4.204404832</v>
      </c>
      <c r="B18" s="4">
        <f t="shared" si="2"/>
        <v>183.2000139</v>
      </c>
      <c r="C18" s="5" t="s">
        <v>24</v>
      </c>
      <c r="D18" s="6">
        <v>88.58513605085884</v>
      </c>
      <c r="E18" s="6">
        <v>50.52014158849436</v>
      </c>
      <c r="F18" s="6">
        <v>4.8333376906202545</v>
      </c>
      <c r="G18" s="6">
        <v>39.26139860943814</v>
      </c>
      <c r="H18" s="7">
        <v>45071.0</v>
      </c>
      <c r="I18" s="8">
        <v>4.2044048318618685</v>
      </c>
    </row>
    <row r="19" hidden="1">
      <c r="A19" s="3">
        <f t="shared" si="1"/>
        <v>8.86927961</v>
      </c>
      <c r="B19" s="4">
        <f t="shared" si="2"/>
        <v>154.5422611</v>
      </c>
      <c r="C19" s="5" t="s">
        <v>25</v>
      </c>
      <c r="D19" s="6">
        <v>41.65515637087981</v>
      </c>
      <c r="E19" s="6">
        <v>22.678433483475725</v>
      </c>
      <c r="F19" s="6">
        <v>0.2102230081566181</v>
      </c>
      <c r="G19" s="6">
        <v>89.99844825765754</v>
      </c>
      <c r="H19" s="7">
        <v>45390.0</v>
      </c>
      <c r="I19" s="8">
        <v>8.869279609698493</v>
      </c>
    </row>
    <row r="20">
      <c r="A20" s="3">
        <f t="shared" si="1"/>
        <v>0.2855392917</v>
      </c>
      <c r="B20" s="4">
        <f t="shared" si="2"/>
        <v>255.0044232</v>
      </c>
      <c r="C20" s="5" t="s">
        <v>26</v>
      </c>
      <c r="D20" s="6">
        <v>82.16633832193203</v>
      </c>
      <c r="E20" s="6">
        <v>11.556491722590323</v>
      </c>
      <c r="F20" s="6">
        <v>91.88845172479219</v>
      </c>
      <c r="G20" s="6">
        <v>69.39314147388042</v>
      </c>
      <c r="H20" s="7">
        <v>45107.0</v>
      </c>
      <c r="I20" s="8">
        <v>0.2855392917321564</v>
      </c>
    </row>
    <row r="21">
      <c r="A21" s="3">
        <f t="shared" si="1"/>
        <v>3.12857183</v>
      </c>
      <c r="B21" s="4">
        <f t="shared" si="2"/>
        <v>209.9904348</v>
      </c>
      <c r="C21" s="5" t="s">
        <v>27</v>
      </c>
      <c r="D21" s="6">
        <v>80.3646261415071</v>
      </c>
      <c r="E21" s="6">
        <v>3.5773898044925256</v>
      </c>
      <c r="F21" s="6">
        <v>63.89881609260043</v>
      </c>
      <c r="G21" s="6">
        <v>62.14960274655637</v>
      </c>
      <c r="H21" s="7">
        <v>45124.0</v>
      </c>
      <c r="I21" s="8">
        <v>3.128571830275164</v>
      </c>
    </row>
    <row r="22" hidden="1">
      <c r="A22" s="3">
        <f t="shared" si="1"/>
        <v>2.361646654</v>
      </c>
      <c r="B22" s="4">
        <f t="shared" si="2"/>
        <v>106.3231506</v>
      </c>
      <c r="C22" s="5" t="s">
        <v>28</v>
      </c>
      <c r="D22" s="6">
        <v>16.528271003497863</v>
      </c>
      <c r="E22" s="6">
        <v>23.357326523157298</v>
      </c>
      <c r="F22" s="6">
        <v>30.977447264410884</v>
      </c>
      <c r="G22" s="6">
        <v>35.46010585143466</v>
      </c>
      <c r="H22" s="7">
        <v>45128.0</v>
      </c>
      <c r="I22" s="8">
        <v>2.3616466543914196</v>
      </c>
    </row>
    <row r="23" hidden="1">
      <c r="A23" s="3">
        <f t="shared" si="1"/>
        <v>5.843051606</v>
      </c>
      <c r="B23" s="4">
        <f t="shared" si="2"/>
        <v>142.6859256</v>
      </c>
      <c r="C23" s="5" t="s">
        <v>29</v>
      </c>
      <c r="D23" s="6">
        <v>27.836762735296126</v>
      </c>
      <c r="E23" s="6">
        <v>34.884814847097765</v>
      </c>
      <c r="F23" s="6">
        <v>42.23226069115322</v>
      </c>
      <c r="G23" s="6">
        <v>37.73208735862956</v>
      </c>
      <c r="H23" s="7">
        <v>45301.0</v>
      </c>
      <c r="I23" s="8">
        <v>5.843051606128774</v>
      </c>
    </row>
    <row r="24">
      <c r="A24" s="3">
        <f t="shared" si="1"/>
        <v>3.958775379</v>
      </c>
      <c r="B24" s="4">
        <f t="shared" si="2"/>
        <v>260.1692152</v>
      </c>
      <c r="C24" s="5" t="s">
        <v>30</v>
      </c>
      <c r="D24" s="6">
        <v>33.28188462404016</v>
      </c>
      <c r="E24" s="6">
        <v>78.30912181678366</v>
      </c>
      <c r="F24" s="6">
        <v>66.61250425138783</v>
      </c>
      <c r="G24" s="6">
        <v>81.96570445916825</v>
      </c>
      <c r="H24" s="7">
        <v>45134.0</v>
      </c>
      <c r="I24" s="8">
        <v>3.9587753793989346</v>
      </c>
    </row>
    <row r="25" hidden="1">
      <c r="A25" s="3">
        <f t="shared" si="1"/>
        <v>1.309932686</v>
      </c>
      <c r="B25" s="4">
        <f t="shared" si="2"/>
        <v>150.590571</v>
      </c>
      <c r="C25" s="5" t="s">
        <v>31</v>
      </c>
      <c r="D25" s="6">
        <v>40.212100847937734</v>
      </c>
      <c r="E25" s="6">
        <v>70.67431269761329</v>
      </c>
      <c r="F25" s="6">
        <v>17.866076381401143</v>
      </c>
      <c r="G25" s="6">
        <v>21.838081096314266</v>
      </c>
      <c r="H25" s="7">
        <v>45137.0</v>
      </c>
      <c r="I25" s="8">
        <v>1.3099326855867988</v>
      </c>
    </row>
    <row r="26" hidden="1">
      <c r="A26" s="3">
        <f t="shared" si="1"/>
        <v>7.546812887</v>
      </c>
      <c r="B26" s="4">
        <f t="shared" si="2"/>
        <v>247.1614332</v>
      </c>
      <c r="C26" s="5" t="s">
        <v>32</v>
      </c>
      <c r="D26" s="6">
        <v>26.529457848736193</v>
      </c>
      <c r="E26" s="6">
        <v>75.06711129476822</v>
      </c>
      <c r="F26" s="6">
        <v>54.51293932295751</v>
      </c>
      <c r="G26" s="6">
        <v>91.05192476253448</v>
      </c>
      <c r="H26" s="7">
        <v>45256.0</v>
      </c>
      <c r="I26" s="8">
        <v>7.546812886570934</v>
      </c>
    </row>
    <row r="27" hidden="1">
      <c r="A27" s="3">
        <f t="shared" si="1"/>
        <v>0.6504891801</v>
      </c>
      <c r="B27" s="4">
        <f t="shared" si="2"/>
        <v>174.0113491</v>
      </c>
      <c r="C27" s="5" t="s">
        <v>33</v>
      </c>
      <c r="D27" s="6">
        <v>6.211795233846651</v>
      </c>
      <c r="E27" s="6">
        <v>73.4977109725437</v>
      </c>
      <c r="F27" s="6">
        <v>78.65632351182195</v>
      </c>
      <c r="G27" s="6">
        <v>15.64551941690272</v>
      </c>
      <c r="H27" s="7">
        <v>45144.0</v>
      </c>
      <c r="I27" s="8">
        <v>0.6504891801474622</v>
      </c>
    </row>
    <row r="28" hidden="1">
      <c r="A28" s="3">
        <f t="shared" si="1"/>
        <v>9.246739338</v>
      </c>
      <c r="B28" s="4">
        <f t="shared" si="2"/>
        <v>188.7412825</v>
      </c>
      <c r="C28" s="5" t="s">
        <v>34</v>
      </c>
      <c r="D28" s="6">
        <v>81.65061052474472</v>
      </c>
      <c r="E28" s="6">
        <v>7.842592458587239</v>
      </c>
      <c r="F28" s="6">
        <v>91.971799762434</v>
      </c>
      <c r="G28" s="6">
        <v>7.276279790762608</v>
      </c>
      <c r="H28" s="7">
        <v>44976.0</v>
      </c>
      <c r="I28" s="8">
        <v>9.246739337564298</v>
      </c>
    </row>
    <row r="29" hidden="1">
      <c r="A29" s="3">
        <f t="shared" si="1"/>
        <v>6.053577836</v>
      </c>
      <c r="B29" s="4">
        <f t="shared" si="2"/>
        <v>274.9802795</v>
      </c>
      <c r="C29" s="5" t="s">
        <v>35</v>
      </c>
      <c r="D29" s="6">
        <v>99.58780156814359</v>
      </c>
      <c r="E29" s="6">
        <v>63.10056935601863</v>
      </c>
      <c r="F29" s="6">
        <v>13.282403801255626</v>
      </c>
      <c r="G29" s="6">
        <v>99.00950477921722</v>
      </c>
      <c r="H29" s="7">
        <v>45389.0</v>
      </c>
      <c r="I29" s="8">
        <v>6.053577836380953</v>
      </c>
    </row>
    <row r="30" hidden="1">
      <c r="A30" s="3">
        <f t="shared" si="1"/>
        <v>9.169243108</v>
      </c>
      <c r="B30" s="4">
        <f t="shared" si="2"/>
        <v>117.3840764</v>
      </c>
      <c r="C30" s="5" t="s">
        <v>36</v>
      </c>
      <c r="D30" s="6">
        <v>33.06393833959268</v>
      </c>
      <c r="E30" s="6">
        <v>57.45465855932942</v>
      </c>
      <c r="F30" s="6">
        <v>3.5015123617717414</v>
      </c>
      <c r="G30" s="6">
        <v>23.36396711706459</v>
      </c>
      <c r="H30" s="7">
        <v>45253.0</v>
      </c>
      <c r="I30" s="8">
        <v>9.169243108157598</v>
      </c>
    </row>
    <row r="31">
      <c r="A31" s="3">
        <f t="shared" si="1"/>
        <v>4.974072946</v>
      </c>
      <c r="B31" s="4">
        <f t="shared" si="2"/>
        <v>243.1373229</v>
      </c>
      <c r="C31" s="5" t="s">
        <v>37</v>
      </c>
      <c r="D31" s="6">
        <v>14.769711472695912</v>
      </c>
      <c r="E31" s="6">
        <v>87.34814139035458</v>
      </c>
      <c r="F31" s="6">
        <v>75.46034044940228</v>
      </c>
      <c r="G31" s="6">
        <v>65.55912963590818</v>
      </c>
      <c r="H31" s="7">
        <v>45152.0</v>
      </c>
      <c r="I31" s="8">
        <v>4.974072945627201</v>
      </c>
    </row>
    <row r="32" hidden="1">
      <c r="A32" s="3">
        <f t="shared" si="1"/>
        <v>0.1507496746</v>
      </c>
      <c r="B32" s="4">
        <f t="shared" si="2"/>
        <v>173.9739469</v>
      </c>
      <c r="C32" s="5" t="s">
        <v>38</v>
      </c>
      <c r="D32" s="6">
        <v>15.520346428470756</v>
      </c>
      <c r="E32" s="6">
        <v>45.137158147728776</v>
      </c>
      <c r="F32" s="6">
        <v>66.91317714978385</v>
      </c>
      <c r="G32" s="6">
        <v>46.40326517291855</v>
      </c>
      <c r="H32" s="7">
        <v>45236.0</v>
      </c>
      <c r="I32" s="8">
        <v>0.1507496746178616</v>
      </c>
    </row>
    <row r="33" hidden="1">
      <c r="A33" s="3">
        <f t="shared" si="1"/>
        <v>3.803549916</v>
      </c>
      <c r="B33" s="4">
        <f t="shared" si="2"/>
        <v>102.5733386</v>
      </c>
      <c r="C33" s="5" t="s">
        <v>39</v>
      </c>
      <c r="D33" s="6">
        <v>2.3020977150217226</v>
      </c>
      <c r="E33" s="6">
        <v>64.34373167311371</v>
      </c>
      <c r="F33" s="6">
        <v>15.629957424765328</v>
      </c>
      <c r="G33" s="6">
        <v>20.297551784262357</v>
      </c>
      <c r="H33" s="7">
        <v>45243.0</v>
      </c>
      <c r="I33" s="8">
        <v>3.803549916461706</v>
      </c>
    </row>
    <row r="34" hidden="1">
      <c r="A34" s="3">
        <f t="shared" si="1"/>
        <v>1.577009458</v>
      </c>
      <c r="B34" s="4">
        <f t="shared" si="2"/>
        <v>161.1176158</v>
      </c>
      <c r="C34" s="5" t="s">
        <v>40</v>
      </c>
      <c r="D34" s="6">
        <v>74.72010899438376</v>
      </c>
      <c r="E34" s="6">
        <v>21.76936365399903</v>
      </c>
      <c r="F34" s="6">
        <v>49.72240042709799</v>
      </c>
      <c r="G34" s="6">
        <v>14.905742683491729</v>
      </c>
      <c r="H34" s="7">
        <v>45276.0</v>
      </c>
      <c r="I34" s="8">
        <v>1.577009457780747</v>
      </c>
    </row>
    <row r="35" hidden="1">
      <c r="A35" s="3">
        <f t="shared" si="1"/>
        <v>4.118484113</v>
      </c>
      <c r="B35" s="4">
        <f t="shared" si="2"/>
        <v>167.8002164</v>
      </c>
      <c r="C35" s="5" t="s">
        <v>41</v>
      </c>
      <c r="D35" s="6">
        <v>77.91568043596754</v>
      </c>
      <c r="E35" s="6">
        <v>18.01884668030842</v>
      </c>
      <c r="F35" s="6">
        <v>6.618284715668398</v>
      </c>
      <c r="G35" s="6">
        <v>65.24740460650858</v>
      </c>
      <c r="H35" s="7">
        <v>45332.0</v>
      </c>
      <c r="I35" s="8">
        <v>4.118484113101042</v>
      </c>
    </row>
    <row r="36" hidden="1">
      <c r="A36" s="3">
        <f t="shared" si="1"/>
        <v>1.454074565</v>
      </c>
      <c r="B36" s="4">
        <f t="shared" si="2"/>
        <v>329.9343335</v>
      </c>
      <c r="C36" s="5" t="s">
        <v>42</v>
      </c>
      <c r="D36" s="6">
        <v>96.56503373292139</v>
      </c>
      <c r="E36" s="6">
        <v>46.85008019919589</v>
      </c>
      <c r="F36" s="6">
        <v>96.11282205012358</v>
      </c>
      <c r="G36" s="6">
        <v>90.40639751646471</v>
      </c>
      <c r="H36" s="7">
        <v>45340.0</v>
      </c>
      <c r="I36" s="8">
        <v>1.4540745649176723</v>
      </c>
    </row>
    <row r="37" hidden="1">
      <c r="A37" s="3">
        <f t="shared" si="1"/>
        <v>3.222868165</v>
      </c>
      <c r="B37" s="4">
        <f t="shared" si="2"/>
        <v>157.7884118</v>
      </c>
      <c r="C37" s="5" t="s">
        <v>43</v>
      </c>
      <c r="D37" s="6">
        <v>18.74227339125557</v>
      </c>
      <c r="E37" s="6">
        <v>52.111090473125934</v>
      </c>
      <c r="F37" s="6">
        <v>28.283083952612586</v>
      </c>
      <c r="G37" s="6">
        <v>58.65196398054886</v>
      </c>
      <c r="H37" s="7">
        <v>45376.0</v>
      </c>
      <c r="I37" s="8">
        <v>3.2228681651272106</v>
      </c>
    </row>
    <row r="38" hidden="1">
      <c r="A38" s="3">
        <f t="shared" si="1"/>
        <v>8.475305209</v>
      </c>
      <c r="B38" s="4">
        <f t="shared" si="2"/>
        <v>107.3892417</v>
      </c>
      <c r="C38" s="5" t="s">
        <v>44</v>
      </c>
      <c r="D38" s="6">
        <v>24.71039107804026</v>
      </c>
      <c r="E38" s="6">
        <v>8.734261083602545</v>
      </c>
      <c r="F38" s="6">
        <v>49.943094378332844</v>
      </c>
      <c r="G38" s="6">
        <v>24.001495173290543</v>
      </c>
      <c r="H38" s="7">
        <v>45473.0</v>
      </c>
      <c r="I38" s="8">
        <v>8.4753052093568</v>
      </c>
    </row>
    <row r="39" hidden="1">
      <c r="A39" s="3">
        <f t="shared" si="1"/>
        <v>1.806335844</v>
      </c>
      <c r="B39" s="4">
        <f t="shared" si="2"/>
        <v>172.210431</v>
      </c>
      <c r="C39" s="5" t="s">
        <v>45</v>
      </c>
      <c r="D39" s="6">
        <v>29.017190542485714</v>
      </c>
      <c r="E39" s="6">
        <v>92.29203246207035</v>
      </c>
      <c r="F39" s="6">
        <v>8.755989599545488</v>
      </c>
      <c r="G39" s="6">
        <v>42.14521840215071</v>
      </c>
      <c r="H39" s="7">
        <v>45392.0</v>
      </c>
      <c r="I39" s="8">
        <v>1.8063358435402355</v>
      </c>
    </row>
    <row r="40" hidden="1">
      <c r="A40" s="3">
        <f t="shared" si="1"/>
        <v>0.1724808066</v>
      </c>
      <c r="B40" s="4">
        <f t="shared" si="2"/>
        <v>286.3605209</v>
      </c>
      <c r="C40" s="5" t="s">
        <v>46</v>
      </c>
      <c r="D40" s="6">
        <v>90.39750626029434</v>
      </c>
      <c r="E40" s="6">
        <v>64.21815565032809</v>
      </c>
      <c r="F40" s="6">
        <v>72.14606525680522</v>
      </c>
      <c r="G40" s="6">
        <v>59.59879373073379</v>
      </c>
      <c r="H40" s="7">
        <v>45401.0</v>
      </c>
      <c r="I40" s="8">
        <v>0.1724808065765726</v>
      </c>
    </row>
    <row r="41" hidden="1">
      <c r="A41" s="3">
        <f t="shared" si="1"/>
        <v>6.948239368</v>
      </c>
      <c r="B41" s="4">
        <f t="shared" si="2"/>
        <v>156.7955796</v>
      </c>
      <c r="C41" s="5" t="s">
        <v>47</v>
      </c>
      <c r="D41" s="6">
        <v>13.040927878618902</v>
      </c>
      <c r="E41" s="6">
        <v>14.417624301639275</v>
      </c>
      <c r="F41" s="6">
        <v>63.75306945129277</v>
      </c>
      <c r="G41" s="6">
        <v>65.58395795712573</v>
      </c>
      <c r="H41" s="7">
        <v>45221.0</v>
      </c>
      <c r="I41" s="8">
        <v>6.948239368439967</v>
      </c>
    </row>
    <row r="42" hidden="1">
      <c r="A42" s="3">
        <f t="shared" si="1"/>
        <v>3.219552248</v>
      </c>
      <c r="B42" s="4">
        <f t="shared" si="2"/>
        <v>176.1758651</v>
      </c>
      <c r="C42" s="5" t="s">
        <v>48</v>
      </c>
      <c r="D42" s="6">
        <v>22.797325167972136</v>
      </c>
      <c r="E42" s="6">
        <v>19.328422403628885</v>
      </c>
      <c r="F42" s="6">
        <v>59.85666328285474</v>
      </c>
      <c r="G42" s="6">
        <v>74.19345420961966</v>
      </c>
      <c r="H42" s="7">
        <v>45403.0</v>
      </c>
      <c r="I42" s="8">
        <v>3.2195522479841934</v>
      </c>
    </row>
    <row r="43" hidden="1">
      <c r="A43" s="3">
        <f t="shared" si="1"/>
        <v>0.460793941</v>
      </c>
      <c r="B43" s="4">
        <f t="shared" si="2"/>
        <v>333.5357835</v>
      </c>
      <c r="C43" s="5" t="s">
        <v>49</v>
      </c>
      <c r="D43" s="6">
        <v>98.87050920207058</v>
      </c>
      <c r="E43" s="6">
        <v>97.81104041746434</v>
      </c>
      <c r="F43" s="6">
        <v>38.59023291056849</v>
      </c>
      <c r="G43" s="6">
        <v>98.26400092425921</v>
      </c>
      <c r="H43" s="7">
        <v>45404.0</v>
      </c>
      <c r="I43" s="8">
        <v>0.4607939409607331</v>
      </c>
    </row>
    <row r="44" hidden="1">
      <c r="A44" s="3">
        <f t="shared" si="1"/>
        <v>7.843459059</v>
      </c>
      <c r="B44" s="4">
        <f t="shared" si="2"/>
        <v>164.0661001</v>
      </c>
      <c r="C44" s="5" t="s">
        <v>50</v>
      </c>
      <c r="D44" s="6">
        <v>64.40397315475398</v>
      </c>
      <c r="E44" s="6">
        <v>67.76213651739148</v>
      </c>
      <c r="F44" s="6">
        <v>3.9685788060096483</v>
      </c>
      <c r="G44" s="6">
        <v>27.93141161949371</v>
      </c>
      <c r="H44" s="7">
        <v>45059.0</v>
      </c>
      <c r="I44" s="8">
        <v>7.843459059095554</v>
      </c>
    </row>
    <row r="45" hidden="1">
      <c r="A45" s="3">
        <f t="shared" si="1"/>
        <v>1.499288737</v>
      </c>
      <c r="B45" s="4">
        <f t="shared" si="2"/>
        <v>141.5389851</v>
      </c>
      <c r="C45" s="5" t="s">
        <v>51</v>
      </c>
      <c r="D45" s="6">
        <v>33.48038166669266</v>
      </c>
      <c r="E45" s="6">
        <v>22.31387684406331</v>
      </c>
      <c r="F45" s="6">
        <v>24.959317330341058</v>
      </c>
      <c r="G45" s="6">
        <v>60.7854092588387</v>
      </c>
      <c r="H45" s="7">
        <v>45417.0</v>
      </c>
      <c r="I45" s="8">
        <v>1.4992887367852814</v>
      </c>
    </row>
    <row r="46" hidden="1">
      <c r="A46" s="3">
        <f t="shared" si="1"/>
        <v>3.59064328</v>
      </c>
      <c r="B46" s="4">
        <f t="shared" si="2"/>
        <v>146.900966</v>
      </c>
      <c r="C46" s="5" t="s">
        <v>52</v>
      </c>
      <c r="D46" s="6">
        <v>0.1567506588107337</v>
      </c>
      <c r="E46" s="6">
        <v>96.4080408833806</v>
      </c>
      <c r="F46" s="6">
        <v>10.28553951476715</v>
      </c>
      <c r="G46" s="6">
        <v>40.050634957455</v>
      </c>
      <c r="H46" s="7">
        <v>45444.0</v>
      </c>
      <c r="I46" s="8">
        <v>3.5906432795250307</v>
      </c>
    </row>
    <row r="47" hidden="1">
      <c r="A47" s="3">
        <f t="shared" si="1"/>
        <v>2.312287783</v>
      </c>
      <c r="B47" s="4">
        <f t="shared" si="2"/>
        <v>177.3645784</v>
      </c>
      <c r="C47" s="5" t="s">
        <v>53</v>
      </c>
      <c r="D47" s="6">
        <v>95.34275507312529</v>
      </c>
      <c r="E47" s="6">
        <v>3.197434698403101</v>
      </c>
      <c r="F47" s="6">
        <v>19.39244078556348</v>
      </c>
      <c r="G47" s="6">
        <v>59.43194786198636</v>
      </c>
      <c r="H47" s="7">
        <v>45449.0</v>
      </c>
      <c r="I47" s="8">
        <v>2.3122877832230095</v>
      </c>
    </row>
  </sheetData>
  <autoFilter ref="$A$1:$I$47">
    <filterColumn colId="1">
      <customFilters>
        <customFilter operator="greaterThan" val="175"/>
      </customFilters>
    </filterColumn>
    <filterColumn colId="0">
      <customFilters>
        <customFilter operator="lessThan" val="5"/>
      </customFilters>
    </filterColumn>
    <filterColumn colId="7">
      <filters>
        <filter val="13/11/2023"/>
        <filter val="07/04/2024"/>
        <filter val="19/02/2023"/>
        <filter val="03/02/2023"/>
        <filter val="21/07/2023"/>
        <filter val="14/03/2024"/>
        <filter val="08/04/2024"/>
        <filter val="13/05/2023"/>
        <filter val="14/08/2023"/>
        <filter val="04/02/2023"/>
        <filter val="05/05/2024"/>
        <filter val="21/03/2023"/>
        <filter val="17/07/2023"/>
        <filter val="30/07/2023"/>
        <filter val="22/10/2023"/>
        <filter val="10/02/2024"/>
        <filter val="25/05/2023"/>
        <filter val="08/02/2023"/>
        <filter val="21/06/2024"/>
        <filter val="13/01/2023"/>
        <filter val="03/09/2023"/>
        <filter val="16/12/2023"/>
        <filter val="19/03/2023"/>
        <filter val="06/08/2023"/>
        <filter val="27/07/2023"/>
        <filter val="06/11/2023"/>
        <filter val="23/11/2023"/>
        <filter val="17/12/2023"/>
        <filter val="10/01/2024"/>
        <filter val="01/06/2024"/>
        <filter val="17/01/2023"/>
        <filter val="20/02/2023"/>
        <filter val="10/04/2024"/>
        <filter val="26/11/2023"/>
        <filter val="20/08/2023"/>
        <filter val="30/06/2023"/>
        <filter val="25/03/2024"/>
        <filter val="30/06/2024"/>
        <filter val="05/01/2023"/>
      </filters>
    </filterColumn>
    <sortState ref="A1:I47">
      <sortCondition ref="H1:H47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6.5"/>
    <col customWidth="1" min="6" max="8" width="16.88"/>
    <col customWidth="1" min="9" max="9" width="16.75"/>
  </cols>
  <sheetData>
    <row r="1">
      <c r="A1" s="9"/>
      <c r="B1" s="9" t="s">
        <v>54</v>
      </c>
      <c r="C1" s="9" t="s">
        <v>55</v>
      </c>
      <c r="D1" s="10"/>
      <c r="E1" s="10"/>
      <c r="F1" s="10"/>
      <c r="G1" s="10"/>
      <c r="H1" s="10"/>
      <c r="I1" s="10" t="s">
        <v>56</v>
      </c>
      <c r="J1" s="10"/>
    </row>
    <row r="2">
      <c r="A2" s="9" t="s">
        <v>57</v>
      </c>
      <c r="B2" s="9">
        <v>5.0</v>
      </c>
      <c r="C2" s="9">
        <v>175.0</v>
      </c>
      <c r="D2" s="10"/>
      <c r="E2" s="10"/>
      <c r="F2" s="10"/>
      <c r="G2" s="10"/>
      <c r="H2" s="10"/>
      <c r="I2" s="10">
        <v>2024.0</v>
      </c>
      <c r="J2" s="10"/>
    </row>
    <row r="3" ht="32.25" customHeight="1">
      <c r="A3" s="1"/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0</v>
      </c>
    </row>
    <row r="4" hidden="1">
      <c r="A4" s="3" t="b">
        <f t="shared" ref="A4:A49" si="1">and(B4&lt;$B$2,C4&gt;$C$2,year(I4)&lt;$I$2)</f>
        <v>0</v>
      </c>
      <c r="B4" s="3">
        <f t="shared" ref="B4:B49" si="2">J4</f>
        <v>9.648197309</v>
      </c>
      <c r="C4" s="4">
        <f t="shared" ref="C4:C49" si="3">sum(E4:H4)</f>
        <v>241.6872685</v>
      </c>
      <c r="D4" s="5" t="s">
        <v>8</v>
      </c>
      <c r="E4" s="6">
        <v>59.91983059676404</v>
      </c>
      <c r="F4" s="6">
        <v>57.13785296851947</v>
      </c>
      <c r="G4" s="6">
        <v>39.1411434452211</v>
      </c>
      <c r="H4" s="6">
        <v>85.48844148293036</v>
      </c>
      <c r="I4" s="7">
        <v>45464.0</v>
      </c>
      <c r="J4" s="8">
        <v>9.64819730915597</v>
      </c>
    </row>
    <row r="5" hidden="1">
      <c r="A5" s="3" t="b">
        <f t="shared" si="1"/>
        <v>0</v>
      </c>
      <c r="B5" s="3">
        <f t="shared" si="2"/>
        <v>4.143294143</v>
      </c>
      <c r="C5" s="4">
        <f t="shared" si="3"/>
        <v>112.7230652</v>
      </c>
      <c r="D5" s="5" t="s">
        <v>9</v>
      </c>
      <c r="E5" s="6">
        <v>17.82517912685013</v>
      </c>
      <c r="F5" s="6">
        <v>61.2692769446911</v>
      </c>
      <c r="G5" s="6">
        <v>14.091770549998506</v>
      </c>
      <c r="H5" s="6">
        <v>19.53683860630275</v>
      </c>
      <c r="I5" s="7">
        <v>44931.0</v>
      </c>
      <c r="J5" s="8">
        <v>4.143294142753572</v>
      </c>
    </row>
    <row r="6" hidden="1">
      <c r="A6" s="3" t="b">
        <f t="shared" si="1"/>
        <v>0</v>
      </c>
      <c r="B6" s="3">
        <f t="shared" si="2"/>
        <v>5.633760415</v>
      </c>
      <c r="C6" s="4">
        <f t="shared" si="3"/>
        <v>116.7449162</v>
      </c>
      <c r="D6" s="5" t="s">
        <v>10</v>
      </c>
      <c r="E6" s="6">
        <v>6.22711516452481</v>
      </c>
      <c r="F6" s="6">
        <v>42.42216159905124</v>
      </c>
      <c r="G6" s="6">
        <v>67.78702763169952</v>
      </c>
      <c r="H6" s="6">
        <v>0.3086118211125033</v>
      </c>
      <c r="I6" s="7">
        <v>45277.0</v>
      </c>
      <c r="J6" s="8">
        <v>5.633760415286445</v>
      </c>
    </row>
    <row r="7">
      <c r="A7" s="3" t="b">
        <f t="shared" si="1"/>
        <v>1</v>
      </c>
      <c r="B7" s="3">
        <f t="shared" si="2"/>
        <v>0.7637188682</v>
      </c>
      <c r="C7" s="4">
        <f t="shared" si="3"/>
        <v>217.0522221</v>
      </c>
      <c r="D7" s="5" t="s">
        <v>11</v>
      </c>
      <c r="E7" s="6">
        <v>47.58775952688803</v>
      </c>
      <c r="F7" s="6">
        <v>42.15527388947233</v>
      </c>
      <c r="G7" s="6">
        <v>64.20310248080945</v>
      </c>
      <c r="H7" s="6">
        <v>63.106086245214485</v>
      </c>
      <c r="I7" s="7">
        <v>44939.0</v>
      </c>
      <c r="J7" s="8">
        <v>0.7637188682115648</v>
      </c>
    </row>
    <row r="8" hidden="1">
      <c r="A8" s="3" t="b">
        <f t="shared" si="1"/>
        <v>0</v>
      </c>
      <c r="B8" s="3">
        <f t="shared" si="2"/>
        <v>8.399223409</v>
      </c>
      <c r="C8" s="4">
        <f t="shared" si="3"/>
        <v>177.0309984</v>
      </c>
      <c r="D8" s="5" t="s">
        <v>12</v>
      </c>
      <c r="E8" s="6">
        <v>19.621427344830877</v>
      </c>
      <c r="F8" s="6">
        <v>65.56308261321122</v>
      </c>
      <c r="G8" s="6">
        <v>84.8890914935689</v>
      </c>
      <c r="H8" s="6">
        <v>6.95739694402241</v>
      </c>
      <c r="I8" s="7">
        <v>45172.0</v>
      </c>
      <c r="J8" s="8">
        <v>8.399223409130258</v>
      </c>
    </row>
    <row r="9">
      <c r="A9" s="3" t="b">
        <f t="shared" si="1"/>
        <v>1</v>
      </c>
      <c r="B9" s="3">
        <f t="shared" si="2"/>
        <v>0.894086637</v>
      </c>
      <c r="C9" s="4">
        <f t="shared" si="3"/>
        <v>326.5240819</v>
      </c>
      <c r="D9" s="5" t="s">
        <v>13</v>
      </c>
      <c r="E9" s="6">
        <v>57.245542181025385</v>
      </c>
      <c r="F9" s="6">
        <v>83.04694038052641</v>
      </c>
      <c r="G9" s="6">
        <v>93.26887263251238</v>
      </c>
      <c r="H9" s="6">
        <v>92.96272672183598</v>
      </c>
      <c r="I9" s="7">
        <v>44943.0</v>
      </c>
      <c r="J9" s="8">
        <v>0.8940866369728895</v>
      </c>
    </row>
    <row r="10" hidden="1">
      <c r="A10" s="3" t="b">
        <f t="shared" si="1"/>
        <v>0</v>
      </c>
      <c r="B10" s="3">
        <f t="shared" si="2"/>
        <v>0.5420403038</v>
      </c>
      <c r="C10" s="4">
        <f t="shared" si="3"/>
        <v>160.2458307</v>
      </c>
      <c r="D10" s="5" t="s">
        <v>14</v>
      </c>
      <c r="E10" s="6">
        <v>28.835179457023496</v>
      </c>
      <c r="F10" s="6">
        <v>31.220286971723567</v>
      </c>
      <c r="G10" s="6">
        <v>24.4541328697643</v>
      </c>
      <c r="H10" s="6">
        <v>75.73623140962924</v>
      </c>
      <c r="I10" s="7">
        <v>44960.0</v>
      </c>
      <c r="J10" s="8">
        <v>0.542040303837158</v>
      </c>
    </row>
    <row r="11" hidden="1">
      <c r="A11" s="3" t="b">
        <f t="shared" si="1"/>
        <v>0</v>
      </c>
      <c r="B11" s="3">
        <f t="shared" si="2"/>
        <v>0.8714942625</v>
      </c>
      <c r="C11" s="4">
        <f t="shared" si="3"/>
        <v>75.66263797</v>
      </c>
      <c r="D11" s="5" t="s">
        <v>15</v>
      </c>
      <c r="E11" s="6">
        <v>16.390478459191684</v>
      </c>
      <c r="F11" s="6">
        <v>14.4621007380075</v>
      </c>
      <c r="G11" s="6">
        <v>7.628761587126798</v>
      </c>
      <c r="H11" s="6">
        <v>37.181297184531346</v>
      </c>
      <c r="I11" s="7">
        <v>44960.0</v>
      </c>
      <c r="J11" s="8">
        <v>0.8714942624512856</v>
      </c>
    </row>
    <row r="12">
      <c r="A12" s="3" t="b">
        <f t="shared" si="1"/>
        <v>1</v>
      </c>
      <c r="B12" s="3">
        <f t="shared" si="2"/>
        <v>0.09911901761</v>
      </c>
      <c r="C12" s="4">
        <f t="shared" si="3"/>
        <v>223.574918</v>
      </c>
      <c r="D12" s="5" t="s">
        <v>16</v>
      </c>
      <c r="E12" s="6">
        <v>62.0504083719939</v>
      </c>
      <c r="F12" s="6">
        <v>78.75455742838462</v>
      </c>
      <c r="G12" s="6">
        <v>46.18953202426417</v>
      </c>
      <c r="H12" s="6">
        <v>36.5804202068614</v>
      </c>
      <c r="I12" s="7">
        <v>44961.0</v>
      </c>
      <c r="J12" s="8">
        <v>0.09911901761408659</v>
      </c>
    </row>
    <row r="13" hidden="1">
      <c r="A13" s="3" t="b">
        <f t="shared" si="1"/>
        <v>0</v>
      </c>
      <c r="B13" s="3">
        <f t="shared" si="2"/>
        <v>1.688211793</v>
      </c>
      <c r="C13" s="4">
        <f t="shared" si="3"/>
        <v>155.9311936</v>
      </c>
      <c r="D13" s="5" t="s">
        <v>17</v>
      </c>
      <c r="E13" s="6">
        <v>0.5905613224604478</v>
      </c>
      <c r="F13" s="6">
        <v>0.9735822530147709</v>
      </c>
      <c r="G13" s="6">
        <v>87.1439627576433</v>
      </c>
      <c r="H13" s="6">
        <v>67.22308722920566</v>
      </c>
      <c r="I13" s="7">
        <v>44965.0</v>
      </c>
      <c r="J13" s="8">
        <v>1.6882117933629637</v>
      </c>
    </row>
    <row r="14" hidden="1">
      <c r="A14" s="3" t="b">
        <f t="shared" si="1"/>
        <v>0</v>
      </c>
      <c r="B14" s="3">
        <f t="shared" si="2"/>
        <v>8.220095096</v>
      </c>
      <c r="C14" s="4">
        <f t="shared" si="3"/>
        <v>121.8280494</v>
      </c>
      <c r="D14" s="5" t="s">
        <v>18</v>
      </c>
      <c r="E14" s="6">
        <v>33.87071289343837</v>
      </c>
      <c r="F14" s="6">
        <v>17.744861387970722</v>
      </c>
      <c r="G14" s="6">
        <v>9.02100449796529</v>
      </c>
      <c r="H14" s="6">
        <v>61.191470583348796</v>
      </c>
      <c r="I14" s="7">
        <v>45365.0</v>
      </c>
      <c r="J14" s="8">
        <v>8.220095096475262</v>
      </c>
    </row>
    <row r="15">
      <c r="A15" s="3" t="b">
        <f t="shared" si="1"/>
        <v>1</v>
      </c>
      <c r="B15" s="3">
        <f t="shared" si="2"/>
        <v>4.935629583</v>
      </c>
      <c r="C15" s="4">
        <f t="shared" si="3"/>
        <v>178.3401826</v>
      </c>
      <c r="D15" s="5" t="s">
        <v>19</v>
      </c>
      <c r="E15" s="6">
        <v>82.21699665125116</v>
      </c>
      <c r="F15" s="6">
        <v>7.611765696235961</v>
      </c>
      <c r="G15" s="6">
        <v>28.47406505657103</v>
      </c>
      <c r="H15" s="6">
        <v>60.03735520325878</v>
      </c>
      <c r="I15" s="7">
        <v>44976.0</v>
      </c>
      <c r="J15" s="8">
        <v>4.935629583401924</v>
      </c>
    </row>
    <row r="16">
      <c r="A16" s="3" t="b">
        <f t="shared" si="1"/>
        <v>1</v>
      </c>
      <c r="B16" s="3">
        <f t="shared" si="2"/>
        <v>2.591140188</v>
      </c>
      <c r="C16" s="4">
        <f t="shared" si="3"/>
        <v>197.8345209</v>
      </c>
      <c r="D16" s="5" t="s">
        <v>20</v>
      </c>
      <c r="E16" s="6">
        <v>54.740338694261936</v>
      </c>
      <c r="F16" s="6">
        <v>76.98815012084029</v>
      </c>
      <c r="G16" s="6">
        <v>29.280299488094908</v>
      </c>
      <c r="H16" s="6">
        <v>36.82573254750723</v>
      </c>
      <c r="I16" s="7">
        <v>44977.0</v>
      </c>
      <c r="J16" s="8">
        <v>2.5911401876340623</v>
      </c>
    </row>
    <row r="17">
      <c r="A17" s="3" t="b">
        <f t="shared" si="1"/>
        <v>1</v>
      </c>
      <c r="B17" s="3">
        <f t="shared" si="2"/>
        <v>2.873083271</v>
      </c>
      <c r="C17" s="4">
        <f t="shared" si="3"/>
        <v>227.9409767</v>
      </c>
      <c r="D17" s="5" t="s">
        <v>21</v>
      </c>
      <c r="E17" s="6">
        <v>46.17116661083324</v>
      </c>
      <c r="F17" s="6">
        <v>45.48290053979899</v>
      </c>
      <c r="G17" s="6">
        <v>67.5877243230585</v>
      </c>
      <c r="H17" s="6">
        <v>68.69918524178502</v>
      </c>
      <c r="I17" s="7">
        <v>45004.0</v>
      </c>
      <c r="J17" s="8">
        <v>2.8730832711945062</v>
      </c>
    </row>
    <row r="18" hidden="1">
      <c r="A18" s="3" t="b">
        <f t="shared" si="1"/>
        <v>0</v>
      </c>
      <c r="B18" s="3">
        <f t="shared" si="2"/>
        <v>8.88612951</v>
      </c>
      <c r="C18" s="4">
        <f t="shared" si="3"/>
        <v>157.9974633</v>
      </c>
      <c r="D18" s="5" t="s">
        <v>22</v>
      </c>
      <c r="E18" s="6">
        <v>14.861080303551766</v>
      </c>
      <c r="F18" s="6">
        <v>22.02262334632795</v>
      </c>
      <c r="G18" s="6">
        <v>28.78521932459328</v>
      </c>
      <c r="H18" s="6">
        <v>92.32854028288706</v>
      </c>
      <c r="I18" s="7">
        <v>45158.0</v>
      </c>
      <c r="J18" s="8">
        <v>8.88612950962001</v>
      </c>
    </row>
    <row r="19">
      <c r="A19" s="3" t="b">
        <f t="shared" si="1"/>
        <v>1</v>
      </c>
      <c r="B19" s="3">
        <f t="shared" si="2"/>
        <v>2.691985123</v>
      </c>
      <c r="C19" s="4">
        <f t="shared" si="3"/>
        <v>335.3469741</v>
      </c>
      <c r="D19" s="5" t="s">
        <v>23</v>
      </c>
      <c r="E19" s="6">
        <v>95.25678407817529</v>
      </c>
      <c r="F19" s="6">
        <v>83.47021521809809</v>
      </c>
      <c r="G19" s="6">
        <v>76.21405990600958</v>
      </c>
      <c r="H19" s="6">
        <v>80.40591492500901</v>
      </c>
      <c r="I19" s="7">
        <v>45006.0</v>
      </c>
      <c r="J19" s="8">
        <v>2.6919851227374583</v>
      </c>
    </row>
    <row r="20">
      <c r="A20" s="3" t="b">
        <f t="shared" si="1"/>
        <v>1</v>
      </c>
      <c r="B20" s="3">
        <f t="shared" si="2"/>
        <v>4.204404832</v>
      </c>
      <c r="C20" s="4">
        <f t="shared" si="3"/>
        <v>183.2000139</v>
      </c>
      <c r="D20" s="5" t="s">
        <v>24</v>
      </c>
      <c r="E20" s="6">
        <v>88.58513605085884</v>
      </c>
      <c r="F20" s="6">
        <v>50.52014158849436</v>
      </c>
      <c r="G20" s="6">
        <v>4.8333376906202545</v>
      </c>
      <c r="H20" s="6">
        <v>39.26139860943814</v>
      </c>
      <c r="I20" s="7">
        <v>45071.0</v>
      </c>
      <c r="J20" s="8">
        <v>4.2044048318618685</v>
      </c>
    </row>
    <row r="21" hidden="1">
      <c r="A21" s="3" t="b">
        <f t="shared" si="1"/>
        <v>0</v>
      </c>
      <c r="B21" s="3">
        <f t="shared" si="2"/>
        <v>8.86927961</v>
      </c>
      <c r="C21" s="4">
        <f t="shared" si="3"/>
        <v>154.5422611</v>
      </c>
      <c r="D21" s="5" t="s">
        <v>25</v>
      </c>
      <c r="E21" s="6">
        <v>41.65515637087981</v>
      </c>
      <c r="F21" s="6">
        <v>22.678433483475725</v>
      </c>
      <c r="G21" s="6">
        <v>0.2102230081566181</v>
      </c>
      <c r="H21" s="6">
        <v>89.99844825765754</v>
      </c>
      <c r="I21" s="7">
        <v>45390.0</v>
      </c>
      <c r="J21" s="8">
        <v>8.869279609698493</v>
      </c>
    </row>
    <row r="22">
      <c r="A22" s="3" t="b">
        <f t="shared" si="1"/>
        <v>1</v>
      </c>
      <c r="B22" s="3">
        <f t="shared" si="2"/>
        <v>0.2855392917</v>
      </c>
      <c r="C22" s="4">
        <f t="shared" si="3"/>
        <v>255.0044232</v>
      </c>
      <c r="D22" s="5" t="s">
        <v>26</v>
      </c>
      <c r="E22" s="6">
        <v>82.16633832193203</v>
      </c>
      <c r="F22" s="6">
        <v>11.556491722590323</v>
      </c>
      <c r="G22" s="6">
        <v>91.88845172479219</v>
      </c>
      <c r="H22" s="6">
        <v>69.39314147388042</v>
      </c>
      <c r="I22" s="7">
        <v>45107.0</v>
      </c>
      <c r="J22" s="8">
        <v>0.2855392917321564</v>
      </c>
    </row>
    <row r="23">
      <c r="A23" s="3" t="b">
        <f t="shared" si="1"/>
        <v>1</v>
      </c>
      <c r="B23" s="3">
        <f t="shared" si="2"/>
        <v>3.12857183</v>
      </c>
      <c r="C23" s="4">
        <f t="shared" si="3"/>
        <v>209.9904348</v>
      </c>
      <c r="D23" s="5" t="s">
        <v>27</v>
      </c>
      <c r="E23" s="6">
        <v>80.3646261415071</v>
      </c>
      <c r="F23" s="6">
        <v>3.5773898044925256</v>
      </c>
      <c r="G23" s="6">
        <v>63.89881609260043</v>
      </c>
      <c r="H23" s="6">
        <v>62.14960274655637</v>
      </c>
      <c r="I23" s="7">
        <v>45124.0</v>
      </c>
      <c r="J23" s="8">
        <v>3.128571830275164</v>
      </c>
    </row>
    <row r="24" hidden="1">
      <c r="A24" s="3" t="b">
        <f t="shared" si="1"/>
        <v>0</v>
      </c>
      <c r="B24" s="3">
        <f t="shared" si="2"/>
        <v>2.361646654</v>
      </c>
      <c r="C24" s="4">
        <f t="shared" si="3"/>
        <v>106.3231506</v>
      </c>
      <c r="D24" s="5" t="s">
        <v>28</v>
      </c>
      <c r="E24" s="6">
        <v>16.528271003497863</v>
      </c>
      <c r="F24" s="6">
        <v>23.357326523157298</v>
      </c>
      <c r="G24" s="6">
        <v>30.977447264410884</v>
      </c>
      <c r="H24" s="6">
        <v>35.46010585143466</v>
      </c>
      <c r="I24" s="7">
        <v>45128.0</v>
      </c>
      <c r="J24" s="8">
        <v>2.3616466543914196</v>
      </c>
    </row>
    <row r="25" hidden="1">
      <c r="A25" s="3" t="b">
        <f t="shared" si="1"/>
        <v>0</v>
      </c>
      <c r="B25" s="3">
        <f t="shared" si="2"/>
        <v>5.843051606</v>
      </c>
      <c r="C25" s="4">
        <f t="shared" si="3"/>
        <v>142.6859256</v>
      </c>
      <c r="D25" s="5" t="s">
        <v>29</v>
      </c>
      <c r="E25" s="6">
        <v>27.836762735296126</v>
      </c>
      <c r="F25" s="6">
        <v>34.884814847097765</v>
      </c>
      <c r="G25" s="6">
        <v>42.23226069115322</v>
      </c>
      <c r="H25" s="6">
        <v>37.73208735862956</v>
      </c>
      <c r="I25" s="7">
        <v>45301.0</v>
      </c>
      <c r="J25" s="8">
        <v>5.843051606128774</v>
      </c>
    </row>
    <row r="26">
      <c r="A26" s="3" t="b">
        <f t="shared" si="1"/>
        <v>1</v>
      </c>
      <c r="B26" s="3">
        <f t="shared" si="2"/>
        <v>3.958775379</v>
      </c>
      <c r="C26" s="4">
        <f t="shared" si="3"/>
        <v>260.1692152</v>
      </c>
      <c r="D26" s="5" t="s">
        <v>30</v>
      </c>
      <c r="E26" s="6">
        <v>33.28188462404016</v>
      </c>
      <c r="F26" s="6">
        <v>78.30912181678366</v>
      </c>
      <c r="G26" s="6">
        <v>66.61250425138783</v>
      </c>
      <c r="H26" s="6">
        <v>81.96570445916825</v>
      </c>
      <c r="I26" s="7">
        <v>45134.0</v>
      </c>
      <c r="J26" s="8">
        <v>3.9587753793989346</v>
      </c>
    </row>
    <row r="27" hidden="1">
      <c r="A27" s="3" t="b">
        <f t="shared" si="1"/>
        <v>0</v>
      </c>
      <c r="B27" s="3">
        <f t="shared" si="2"/>
        <v>1.309932686</v>
      </c>
      <c r="C27" s="4">
        <f t="shared" si="3"/>
        <v>150.590571</v>
      </c>
      <c r="D27" s="5" t="s">
        <v>31</v>
      </c>
      <c r="E27" s="6">
        <v>40.212100847937734</v>
      </c>
      <c r="F27" s="6">
        <v>70.67431269761329</v>
      </c>
      <c r="G27" s="6">
        <v>17.866076381401143</v>
      </c>
      <c r="H27" s="6">
        <v>21.838081096314266</v>
      </c>
      <c r="I27" s="7">
        <v>45137.0</v>
      </c>
      <c r="J27" s="8">
        <v>1.3099326855867988</v>
      </c>
    </row>
    <row r="28" hidden="1">
      <c r="A28" s="3" t="b">
        <f t="shared" si="1"/>
        <v>0</v>
      </c>
      <c r="B28" s="3">
        <f t="shared" si="2"/>
        <v>7.546812887</v>
      </c>
      <c r="C28" s="4">
        <f t="shared" si="3"/>
        <v>247.1614332</v>
      </c>
      <c r="D28" s="5" t="s">
        <v>32</v>
      </c>
      <c r="E28" s="6">
        <v>26.529457848736193</v>
      </c>
      <c r="F28" s="6">
        <v>75.06711129476822</v>
      </c>
      <c r="G28" s="6">
        <v>54.51293932295751</v>
      </c>
      <c r="H28" s="6">
        <v>91.05192476253448</v>
      </c>
      <c r="I28" s="7">
        <v>45256.0</v>
      </c>
      <c r="J28" s="8">
        <v>7.546812886570934</v>
      </c>
    </row>
    <row r="29" hidden="1">
      <c r="A29" s="3" t="b">
        <f t="shared" si="1"/>
        <v>0</v>
      </c>
      <c r="B29" s="3">
        <f t="shared" si="2"/>
        <v>0.6504891801</v>
      </c>
      <c r="C29" s="4">
        <f t="shared" si="3"/>
        <v>174.0113491</v>
      </c>
      <c r="D29" s="5" t="s">
        <v>33</v>
      </c>
      <c r="E29" s="6">
        <v>6.211795233846651</v>
      </c>
      <c r="F29" s="6">
        <v>73.4977109725437</v>
      </c>
      <c r="G29" s="6">
        <v>78.65632351182195</v>
      </c>
      <c r="H29" s="6">
        <v>15.64551941690272</v>
      </c>
      <c r="I29" s="7">
        <v>45144.0</v>
      </c>
      <c r="J29" s="8">
        <v>0.6504891801474622</v>
      </c>
    </row>
    <row r="30" hidden="1">
      <c r="A30" s="3" t="b">
        <f t="shared" si="1"/>
        <v>0</v>
      </c>
      <c r="B30" s="3">
        <f t="shared" si="2"/>
        <v>9.246739338</v>
      </c>
      <c r="C30" s="4">
        <f t="shared" si="3"/>
        <v>188.7412825</v>
      </c>
      <c r="D30" s="5" t="s">
        <v>34</v>
      </c>
      <c r="E30" s="6">
        <v>81.65061052474472</v>
      </c>
      <c r="F30" s="6">
        <v>7.842592458587239</v>
      </c>
      <c r="G30" s="6">
        <v>91.971799762434</v>
      </c>
      <c r="H30" s="6">
        <v>7.276279790762608</v>
      </c>
      <c r="I30" s="7">
        <v>44976.0</v>
      </c>
      <c r="J30" s="8">
        <v>9.246739337564298</v>
      </c>
    </row>
    <row r="31" hidden="1">
      <c r="A31" s="3" t="b">
        <f t="shared" si="1"/>
        <v>0</v>
      </c>
      <c r="B31" s="3">
        <f t="shared" si="2"/>
        <v>6.053577836</v>
      </c>
      <c r="C31" s="4">
        <f t="shared" si="3"/>
        <v>274.9802795</v>
      </c>
      <c r="D31" s="5" t="s">
        <v>35</v>
      </c>
      <c r="E31" s="6">
        <v>99.58780156814359</v>
      </c>
      <c r="F31" s="6">
        <v>63.10056935601863</v>
      </c>
      <c r="G31" s="6">
        <v>13.282403801255626</v>
      </c>
      <c r="H31" s="6">
        <v>99.00950477921722</v>
      </c>
      <c r="I31" s="7">
        <v>45389.0</v>
      </c>
      <c r="J31" s="8">
        <v>6.053577836380953</v>
      </c>
    </row>
    <row r="32" hidden="1">
      <c r="A32" s="3" t="b">
        <f t="shared" si="1"/>
        <v>0</v>
      </c>
      <c r="B32" s="3">
        <f t="shared" si="2"/>
        <v>9.169243108</v>
      </c>
      <c r="C32" s="4">
        <f t="shared" si="3"/>
        <v>117.3840764</v>
      </c>
      <c r="D32" s="5" t="s">
        <v>36</v>
      </c>
      <c r="E32" s="6">
        <v>33.06393833959268</v>
      </c>
      <c r="F32" s="6">
        <v>57.45465855932942</v>
      </c>
      <c r="G32" s="6">
        <v>3.5015123617717414</v>
      </c>
      <c r="H32" s="6">
        <v>23.36396711706459</v>
      </c>
      <c r="I32" s="7">
        <v>45253.0</v>
      </c>
      <c r="J32" s="8">
        <v>9.169243108157598</v>
      </c>
    </row>
    <row r="33">
      <c r="A33" s="3" t="b">
        <f t="shared" si="1"/>
        <v>1</v>
      </c>
      <c r="B33" s="3">
        <f t="shared" si="2"/>
        <v>4.974072946</v>
      </c>
      <c r="C33" s="4">
        <f t="shared" si="3"/>
        <v>243.1373229</v>
      </c>
      <c r="D33" s="5" t="s">
        <v>37</v>
      </c>
      <c r="E33" s="6">
        <v>14.769711472695912</v>
      </c>
      <c r="F33" s="6">
        <v>87.34814139035458</v>
      </c>
      <c r="G33" s="6">
        <v>75.46034044940228</v>
      </c>
      <c r="H33" s="6">
        <v>65.55912963590818</v>
      </c>
      <c r="I33" s="7">
        <v>45152.0</v>
      </c>
      <c r="J33" s="8">
        <v>4.974072945627201</v>
      </c>
    </row>
    <row r="34" hidden="1">
      <c r="A34" s="3" t="b">
        <f t="shared" si="1"/>
        <v>0</v>
      </c>
      <c r="B34" s="3">
        <f t="shared" si="2"/>
        <v>0.1507496746</v>
      </c>
      <c r="C34" s="4">
        <f t="shared" si="3"/>
        <v>173.9739469</v>
      </c>
      <c r="D34" s="5" t="s">
        <v>38</v>
      </c>
      <c r="E34" s="6">
        <v>15.520346428470756</v>
      </c>
      <c r="F34" s="6">
        <v>45.137158147728776</v>
      </c>
      <c r="G34" s="6">
        <v>66.91317714978385</v>
      </c>
      <c r="H34" s="6">
        <v>46.40326517291855</v>
      </c>
      <c r="I34" s="7">
        <v>45236.0</v>
      </c>
      <c r="J34" s="8">
        <v>0.1507496746178616</v>
      </c>
    </row>
    <row r="35" hidden="1">
      <c r="A35" s="3" t="b">
        <f t="shared" si="1"/>
        <v>0</v>
      </c>
      <c r="B35" s="3">
        <f t="shared" si="2"/>
        <v>3.803549916</v>
      </c>
      <c r="C35" s="4">
        <f t="shared" si="3"/>
        <v>102.5733386</v>
      </c>
      <c r="D35" s="5" t="s">
        <v>39</v>
      </c>
      <c r="E35" s="6">
        <v>2.3020977150217226</v>
      </c>
      <c r="F35" s="6">
        <v>64.34373167311371</v>
      </c>
      <c r="G35" s="6">
        <v>15.629957424765328</v>
      </c>
      <c r="H35" s="6">
        <v>20.297551784262357</v>
      </c>
      <c r="I35" s="7">
        <v>45243.0</v>
      </c>
      <c r="J35" s="8">
        <v>3.803549916461706</v>
      </c>
    </row>
    <row r="36" hidden="1">
      <c r="A36" s="3" t="b">
        <f t="shared" si="1"/>
        <v>0</v>
      </c>
      <c r="B36" s="3">
        <f t="shared" si="2"/>
        <v>1.577009458</v>
      </c>
      <c r="C36" s="4">
        <f t="shared" si="3"/>
        <v>161.1176158</v>
      </c>
      <c r="D36" s="5" t="s">
        <v>40</v>
      </c>
      <c r="E36" s="6">
        <v>74.72010899438376</v>
      </c>
      <c r="F36" s="6">
        <v>21.76936365399903</v>
      </c>
      <c r="G36" s="6">
        <v>49.72240042709799</v>
      </c>
      <c r="H36" s="6">
        <v>14.905742683491729</v>
      </c>
      <c r="I36" s="7">
        <v>45276.0</v>
      </c>
      <c r="J36" s="8">
        <v>1.577009457780747</v>
      </c>
    </row>
    <row r="37" hidden="1">
      <c r="A37" s="3" t="b">
        <f t="shared" si="1"/>
        <v>0</v>
      </c>
      <c r="B37" s="3">
        <f t="shared" si="2"/>
        <v>4.118484113</v>
      </c>
      <c r="C37" s="4">
        <f t="shared" si="3"/>
        <v>167.8002164</v>
      </c>
      <c r="D37" s="5" t="s">
        <v>41</v>
      </c>
      <c r="E37" s="6">
        <v>77.91568043596754</v>
      </c>
      <c r="F37" s="6">
        <v>18.01884668030842</v>
      </c>
      <c r="G37" s="6">
        <v>6.618284715668398</v>
      </c>
      <c r="H37" s="6">
        <v>65.24740460650858</v>
      </c>
      <c r="I37" s="7">
        <v>45332.0</v>
      </c>
      <c r="J37" s="8">
        <v>4.118484113101042</v>
      </c>
    </row>
    <row r="38" hidden="1">
      <c r="A38" s="3" t="b">
        <f t="shared" si="1"/>
        <v>0</v>
      </c>
      <c r="B38" s="3">
        <f t="shared" si="2"/>
        <v>1.454074565</v>
      </c>
      <c r="C38" s="4">
        <f t="shared" si="3"/>
        <v>329.9343335</v>
      </c>
      <c r="D38" s="5" t="s">
        <v>42</v>
      </c>
      <c r="E38" s="6">
        <v>96.56503373292139</v>
      </c>
      <c r="F38" s="6">
        <v>46.85008019919589</v>
      </c>
      <c r="G38" s="6">
        <v>96.11282205012358</v>
      </c>
      <c r="H38" s="6">
        <v>90.40639751646471</v>
      </c>
      <c r="I38" s="7">
        <v>45340.0</v>
      </c>
      <c r="J38" s="8">
        <v>1.4540745649176723</v>
      </c>
    </row>
    <row r="39" hidden="1">
      <c r="A39" s="3" t="b">
        <f t="shared" si="1"/>
        <v>0</v>
      </c>
      <c r="B39" s="3">
        <f t="shared" si="2"/>
        <v>3.222868165</v>
      </c>
      <c r="C39" s="4">
        <f t="shared" si="3"/>
        <v>157.7884118</v>
      </c>
      <c r="D39" s="5" t="s">
        <v>43</v>
      </c>
      <c r="E39" s="6">
        <v>18.74227339125557</v>
      </c>
      <c r="F39" s="6">
        <v>52.111090473125934</v>
      </c>
      <c r="G39" s="6">
        <v>28.283083952612586</v>
      </c>
      <c r="H39" s="6">
        <v>58.65196398054886</v>
      </c>
      <c r="I39" s="7">
        <v>45376.0</v>
      </c>
      <c r="J39" s="8">
        <v>3.2228681651272106</v>
      </c>
    </row>
    <row r="40" hidden="1">
      <c r="A40" s="3" t="b">
        <f t="shared" si="1"/>
        <v>0</v>
      </c>
      <c r="B40" s="3">
        <f t="shared" si="2"/>
        <v>8.475305209</v>
      </c>
      <c r="C40" s="4">
        <f t="shared" si="3"/>
        <v>107.3892417</v>
      </c>
      <c r="D40" s="5" t="s">
        <v>44</v>
      </c>
      <c r="E40" s="6">
        <v>24.71039107804026</v>
      </c>
      <c r="F40" s="6">
        <v>8.734261083602545</v>
      </c>
      <c r="G40" s="6">
        <v>49.943094378332844</v>
      </c>
      <c r="H40" s="6">
        <v>24.001495173290543</v>
      </c>
      <c r="I40" s="7">
        <v>45473.0</v>
      </c>
      <c r="J40" s="8">
        <v>8.4753052093568</v>
      </c>
    </row>
    <row r="41" hidden="1">
      <c r="A41" s="3" t="b">
        <f t="shared" si="1"/>
        <v>0</v>
      </c>
      <c r="B41" s="3">
        <f t="shared" si="2"/>
        <v>1.806335844</v>
      </c>
      <c r="C41" s="4">
        <f t="shared" si="3"/>
        <v>172.210431</v>
      </c>
      <c r="D41" s="5" t="s">
        <v>45</v>
      </c>
      <c r="E41" s="6">
        <v>29.017190542485714</v>
      </c>
      <c r="F41" s="6">
        <v>92.29203246207035</v>
      </c>
      <c r="G41" s="6">
        <v>8.755989599545488</v>
      </c>
      <c r="H41" s="6">
        <v>42.14521840215071</v>
      </c>
      <c r="I41" s="7">
        <v>45392.0</v>
      </c>
      <c r="J41" s="8">
        <v>1.8063358435402355</v>
      </c>
    </row>
    <row r="42" hidden="1">
      <c r="A42" s="3" t="b">
        <f t="shared" si="1"/>
        <v>0</v>
      </c>
      <c r="B42" s="3">
        <f t="shared" si="2"/>
        <v>0.1724808066</v>
      </c>
      <c r="C42" s="4">
        <f t="shared" si="3"/>
        <v>286.3605209</v>
      </c>
      <c r="D42" s="5" t="s">
        <v>46</v>
      </c>
      <c r="E42" s="6">
        <v>90.39750626029434</v>
      </c>
      <c r="F42" s="6">
        <v>64.21815565032809</v>
      </c>
      <c r="G42" s="6">
        <v>72.14606525680522</v>
      </c>
      <c r="H42" s="6">
        <v>59.59879373073379</v>
      </c>
      <c r="I42" s="7">
        <v>45401.0</v>
      </c>
      <c r="J42" s="8">
        <v>0.1724808065765726</v>
      </c>
    </row>
    <row r="43" hidden="1">
      <c r="A43" s="3" t="b">
        <f t="shared" si="1"/>
        <v>0</v>
      </c>
      <c r="B43" s="3">
        <f t="shared" si="2"/>
        <v>6.948239368</v>
      </c>
      <c r="C43" s="4">
        <f t="shared" si="3"/>
        <v>156.7955796</v>
      </c>
      <c r="D43" s="5" t="s">
        <v>47</v>
      </c>
      <c r="E43" s="6">
        <v>13.040927878618902</v>
      </c>
      <c r="F43" s="6">
        <v>14.417624301639275</v>
      </c>
      <c r="G43" s="6">
        <v>63.75306945129277</v>
      </c>
      <c r="H43" s="6">
        <v>65.58395795712573</v>
      </c>
      <c r="I43" s="7">
        <v>45221.0</v>
      </c>
      <c r="J43" s="8">
        <v>6.948239368439967</v>
      </c>
    </row>
    <row r="44" hidden="1">
      <c r="A44" s="3" t="b">
        <f t="shared" si="1"/>
        <v>0</v>
      </c>
      <c r="B44" s="3">
        <f t="shared" si="2"/>
        <v>3.219552248</v>
      </c>
      <c r="C44" s="4">
        <f t="shared" si="3"/>
        <v>176.1758651</v>
      </c>
      <c r="D44" s="5" t="s">
        <v>48</v>
      </c>
      <c r="E44" s="6">
        <v>22.797325167972136</v>
      </c>
      <c r="F44" s="6">
        <v>19.328422403628885</v>
      </c>
      <c r="G44" s="6">
        <v>59.85666328285474</v>
      </c>
      <c r="H44" s="6">
        <v>74.19345420961966</v>
      </c>
      <c r="I44" s="7">
        <v>45403.0</v>
      </c>
      <c r="J44" s="8">
        <v>3.2195522479841934</v>
      </c>
    </row>
    <row r="45" hidden="1">
      <c r="A45" s="3" t="b">
        <f t="shared" si="1"/>
        <v>0</v>
      </c>
      <c r="B45" s="3">
        <f t="shared" si="2"/>
        <v>0.460793941</v>
      </c>
      <c r="C45" s="4">
        <f t="shared" si="3"/>
        <v>333.5357835</v>
      </c>
      <c r="D45" s="5" t="s">
        <v>49</v>
      </c>
      <c r="E45" s="6">
        <v>98.87050920207058</v>
      </c>
      <c r="F45" s="6">
        <v>97.81104041746434</v>
      </c>
      <c r="G45" s="6">
        <v>38.59023291056849</v>
      </c>
      <c r="H45" s="6">
        <v>98.26400092425921</v>
      </c>
      <c r="I45" s="7">
        <v>45404.0</v>
      </c>
      <c r="J45" s="8">
        <v>0.4607939409607331</v>
      </c>
    </row>
    <row r="46" hidden="1">
      <c r="A46" s="3" t="b">
        <f t="shared" si="1"/>
        <v>0</v>
      </c>
      <c r="B46" s="3">
        <f t="shared" si="2"/>
        <v>7.843459059</v>
      </c>
      <c r="C46" s="4">
        <f t="shared" si="3"/>
        <v>164.0661001</v>
      </c>
      <c r="D46" s="5" t="s">
        <v>50</v>
      </c>
      <c r="E46" s="6">
        <v>64.40397315475398</v>
      </c>
      <c r="F46" s="6">
        <v>67.76213651739148</v>
      </c>
      <c r="G46" s="6">
        <v>3.9685788060096483</v>
      </c>
      <c r="H46" s="6">
        <v>27.93141161949371</v>
      </c>
      <c r="I46" s="7">
        <v>45059.0</v>
      </c>
      <c r="J46" s="8">
        <v>7.843459059095554</v>
      </c>
    </row>
    <row r="47" hidden="1">
      <c r="A47" s="3" t="b">
        <f t="shared" si="1"/>
        <v>0</v>
      </c>
      <c r="B47" s="3">
        <f t="shared" si="2"/>
        <v>1.499288737</v>
      </c>
      <c r="C47" s="4">
        <f t="shared" si="3"/>
        <v>141.5389851</v>
      </c>
      <c r="D47" s="5" t="s">
        <v>51</v>
      </c>
      <c r="E47" s="6">
        <v>33.48038166669266</v>
      </c>
      <c r="F47" s="6">
        <v>22.31387684406331</v>
      </c>
      <c r="G47" s="6">
        <v>24.959317330341058</v>
      </c>
      <c r="H47" s="6">
        <v>60.7854092588387</v>
      </c>
      <c r="I47" s="7">
        <v>45417.0</v>
      </c>
      <c r="J47" s="8">
        <v>1.4992887367852814</v>
      </c>
    </row>
    <row r="48" hidden="1">
      <c r="A48" s="3" t="b">
        <f t="shared" si="1"/>
        <v>0</v>
      </c>
      <c r="B48" s="3">
        <f t="shared" si="2"/>
        <v>3.59064328</v>
      </c>
      <c r="C48" s="4">
        <f t="shared" si="3"/>
        <v>146.900966</v>
      </c>
      <c r="D48" s="5" t="s">
        <v>52</v>
      </c>
      <c r="E48" s="6">
        <v>0.1567506588107337</v>
      </c>
      <c r="F48" s="6">
        <v>96.4080408833806</v>
      </c>
      <c r="G48" s="6">
        <v>10.28553951476715</v>
      </c>
      <c r="H48" s="6">
        <v>40.050634957455</v>
      </c>
      <c r="I48" s="7">
        <v>45444.0</v>
      </c>
      <c r="J48" s="8">
        <v>3.5906432795250307</v>
      </c>
    </row>
    <row r="49" hidden="1">
      <c r="A49" s="3" t="b">
        <f t="shared" si="1"/>
        <v>0</v>
      </c>
      <c r="B49" s="3">
        <f t="shared" si="2"/>
        <v>2.312287783</v>
      </c>
      <c r="C49" s="4">
        <f t="shared" si="3"/>
        <v>177.3645784</v>
      </c>
      <c r="D49" s="5" t="s">
        <v>53</v>
      </c>
      <c r="E49" s="6">
        <v>95.34275507312529</v>
      </c>
      <c r="F49" s="6">
        <v>3.197434698403101</v>
      </c>
      <c r="G49" s="6">
        <v>19.39244078556348</v>
      </c>
      <c r="H49" s="6">
        <v>59.43194786198636</v>
      </c>
      <c r="I49" s="7">
        <v>45449.0</v>
      </c>
      <c r="J49" s="8">
        <v>2.3122877832230095</v>
      </c>
    </row>
  </sheetData>
  <autoFilter ref="$A$3:$J$49">
    <filterColumn colId="0">
      <filters>
        <filter val="TRUE"/>
      </filters>
    </filterColumn>
  </autoFilter>
  <drawing r:id="rId1"/>
</worksheet>
</file>